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E:\Privat\Schiessen\Ligaleitung\2627-SpoPi-KL\"/>
    </mc:Choice>
  </mc:AlternateContent>
  <xr:revisionPtr revIDLastSave="0" documentId="13_ncr:1_{C572512B-5FDC-4D02-A6A4-232BF736AEC5}" xr6:coauthVersionLast="47" xr6:coauthVersionMax="47" xr10:uidLastSave="{00000000-0000-0000-0000-000000000000}"/>
  <bookViews>
    <workbookView xWindow="1230" yWindow="3150" windowWidth="21600" windowHeight="12735" xr2:uid="{00000000-000D-0000-FFFF-FFFF00000000}"/>
  </bookViews>
  <sheets>
    <sheet name="Tabelle1" sheetId="1" r:id="rId1"/>
  </sheets>
  <calcPr calcId="191029"/>
  <customWorkbookViews>
    <customWorkbookView name="Wolfgang Brenner - Persönliche Ansicht" guid="{69AC1694-9ED5-4E56-9CBC-B5BE03747D3C}" mergeInterval="0" personalView="1" maximized="1" xWindow="1" yWindow="1" windowWidth="1276" windowHeight="80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H16" i="1"/>
  <c r="G15" i="1"/>
  <c r="H15" i="1"/>
  <c r="G14" i="1"/>
  <c r="H14" i="1"/>
  <c r="G13" i="1"/>
  <c r="H13" i="1" s="1"/>
  <c r="G25" i="1"/>
  <c r="H25" i="1" s="1"/>
  <c r="G26" i="1"/>
  <c r="H26" i="1" s="1"/>
  <c r="G27" i="1"/>
  <c r="H27" i="1" s="1"/>
  <c r="G28" i="1"/>
  <c r="H28" i="1" s="1"/>
  <c r="G29" i="1"/>
  <c r="H29" i="1" s="1"/>
  <c r="G17" i="1"/>
  <c r="H17" i="1"/>
  <c r="G33" i="1"/>
  <c r="G32" i="1"/>
  <c r="H32" i="1" s="1"/>
  <c r="G21" i="1"/>
  <c r="G20" i="1"/>
  <c r="H20" i="1" s="1"/>
  <c r="H33" i="1"/>
  <c r="H21" i="1"/>
  <c r="I16" i="1" l="1"/>
  <c r="I14" i="1"/>
  <c r="I15" i="1"/>
  <c r="I17" i="1"/>
  <c r="I13" i="1"/>
  <c r="I25" i="1"/>
  <c r="I29" i="1"/>
  <c r="I26" i="1"/>
  <c r="I28" i="1"/>
  <c r="I27" i="1"/>
  <c r="I18" i="1" l="1"/>
  <c r="I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Brenner Wolfgang</author>
    <author>Wolfgang Brenner</author>
    <author>Rubberduck</author>
  </authors>
  <commentList>
    <comment ref="H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Schießdatum eintragen
</t>
        </r>
      </text>
    </comment>
    <comment ref="C11" authorId="1" shapeId="0" xr:uid="{00000000-0006-0000-0000-000002000000}">
      <text>
        <r>
          <rPr>
            <b/>
            <sz val="9"/>
            <color indexed="81"/>
            <rFont val="Segoe UI"/>
            <charset val="1"/>
          </rPr>
          <t>Heimmannschaft eintragen</t>
        </r>
      </text>
    </comment>
    <comment ref="B13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Bitte Namen Eintragen </t>
        </r>
      </text>
    </comment>
    <comment ref="I1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hier werden die besten 3 Ergebnisse zusammengezählt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3" authorId="1" shapeId="0" xr:uid="{00000000-0006-0000-0000-000005000000}">
      <text>
        <r>
          <rPr>
            <b/>
            <sz val="9"/>
            <color indexed="81"/>
            <rFont val="Segoe UI"/>
            <charset val="1"/>
          </rPr>
          <t>Gastmannschaft eintragen</t>
        </r>
      </text>
    </comment>
    <comment ref="I30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hier werden die besten 3 Ergebnisse zusammengezählt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<sst xmlns="http://schemas.openxmlformats.org/spreadsheetml/2006/main" count="24" uniqueCount="21">
  <si>
    <t>Schützenkreis Aalen</t>
  </si>
  <si>
    <t>Ergebnisse der Begegnung</t>
  </si>
  <si>
    <t>Datum:</t>
  </si>
  <si>
    <t>Lfd.
Nr.</t>
  </si>
  <si>
    <t>Name des Schützen</t>
  </si>
  <si>
    <t>Präzision</t>
  </si>
  <si>
    <t>1. Duell</t>
  </si>
  <si>
    <t>2. Duell</t>
  </si>
  <si>
    <t>3. Duell</t>
  </si>
  <si>
    <t>Duell</t>
  </si>
  <si>
    <t>Gesamt</t>
  </si>
  <si>
    <t>Mannschafts-wertung</t>
  </si>
  <si>
    <t>Heimmannschaft:</t>
  </si>
  <si>
    <t xml:space="preserve">Mannschaftsergebnis Platzverein:   </t>
  </si>
  <si>
    <t>AK</t>
  </si>
  <si>
    <t>Gastmannschaft:</t>
  </si>
  <si>
    <t xml:space="preserve">Mannschaftsergebnis Gastverein:    </t>
  </si>
  <si>
    <t>Mannschaftsführer (Heim)</t>
  </si>
  <si>
    <t>Mannschaftsführer (Gast)</t>
  </si>
  <si>
    <t>Wettkampfbericht:</t>
  </si>
  <si>
    <t>KK-Sportpistole Kreisliga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</si>
</sst>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9"/>
      <color indexed="81"/>
      <name val="Segoe UI"/>
      <charset val="1"/>
    </font>
    <font>
      <i/>
      <sz val="11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shrinkToFit="1"/>
      <protection locked="0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0" fillId="0" borderId="2" xfId="0" applyNumberForma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shrinkToFi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14" fontId="11" fillId="3" borderId="22" xfId="0" applyNumberFormat="1" applyFont="1" applyFill="1" applyBorder="1" applyAlignment="1" applyProtection="1">
      <alignment horizontal="center" vertical="center"/>
      <protection locked="0"/>
    </xf>
    <xf numFmtId="14" fontId="11" fillId="3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6" fillId="0" borderId="17" xfId="0" applyFont="1" applyBorder="1" applyAlignment="1" applyProtection="1">
      <alignment vertical="top" wrapText="1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</cellXfs>
  <cellStyles count="1">
    <cellStyle name="Standard" xfId="0" builtinId="0"/>
  </cellStyles>
  <dxfs count="6">
    <dxf>
      <fill>
        <patternFill>
          <bgColor indexed="42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38100</xdr:rowOff>
    </xdr:from>
    <xdr:to>
      <xdr:col>8</xdr:col>
      <xdr:colOff>657225</xdr:colOff>
      <xdr:row>0</xdr:row>
      <xdr:rowOff>38100</xdr:rowOff>
    </xdr:to>
    <xdr:pic>
      <xdr:nvPicPr>
        <xdr:cNvPr id="1213" name="Grafik 3" descr="Wappen farbig klein.jpg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38100"/>
          <a:ext cx="962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142875</xdr:colOff>
      <xdr:row>0</xdr:row>
      <xdr:rowOff>66675</xdr:rowOff>
    </xdr:from>
    <xdr:to>
      <xdr:col>8</xdr:col>
      <xdr:colOff>457200</xdr:colOff>
      <xdr:row>5</xdr:row>
      <xdr:rowOff>19050</xdr:rowOff>
    </xdr:to>
    <xdr:pic>
      <xdr:nvPicPr>
        <xdr:cNvPr id="1214" name="Grafik 2" descr="Wappen farbig klein.jpg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66675"/>
          <a:ext cx="13049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tabSelected="1" topLeftCell="A11" workbookViewId="0">
      <selection activeCell="C23" sqref="C23:G23"/>
    </sheetView>
  </sheetViews>
  <sheetFormatPr baseColWidth="10" defaultColWidth="11.42578125" defaultRowHeight="12.75" x14ac:dyDescent="0.2"/>
  <cols>
    <col min="1" max="1" width="4.5703125" style="1" customWidth="1"/>
    <col min="2" max="2" width="30.5703125" style="1" customWidth="1"/>
    <col min="3" max="3" width="7.28515625" style="1" customWidth="1"/>
    <col min="4" max="6" width="6.28515625" style="1" bestFit="1" customWidth="1"/>
    <col min="7" max="8" width="7.42578125" style="1" customWidth="1"/>
    <col min="9" max="9" width="11.85546875" style="1" customWidth="1"/>
    <col min="10" max="10" width="10.5703125" style="1" bestFit="1" customWidth="1"/>
    <col min="11" max="16384" width="11.42578125" style="1"/>
  </cols>
  <sheetData>
    <row r="1" spans="1:15" ht="20.25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4"/>
    </row>
    <row r="2" spans="1:15" x14ac:dyDescent="0.2">
      <c r="A2"/>
      <c r="B2"/>
      <c r="C2"/>
      <c r="D2"/>
      <c r="E2"/>
      <c r="F2"/>
      <c r="G2"/>
      <c r="H2"/>
      <c r="I2"/>
    </row>
    <row r="3" spans="1:15" s="6" customFormat="1" ht="23.25" x14ac:dyDescent="0.35">
      <c r="A3" s="24" t="s">
        <v>20</v>
      </c>
      <c r="B3" s="25"/>
      <c r="C3" s="25"/>
      <c r="D3" s="25"/>
      <c r="E3" s="25"/>
      <c r="F3" s="25"/>
      <c r="G3" s="25"/>
      <c r="H3" s="25"/>
      <c r="I3" s="25"/>
      <c r="J3" s="5"/>
    </row>
    <row r="4" spans="1:15" s="6" customFormat="1" ht="18" x14ac:dyDescent="0.25">
      <c r="A4" s="26"/>
      <c r="B4" s="26"/>
      <c r="C4" s="26"/>
      <c r="D4" s="26"/>
      <c r="E4" s="26"/>
      <c r="F4" s="26"/>
      <c r="G4" s="26"/>
      <c r="H4" s="26"/>
      <c r="I4" s="26"/>
      <c r="J4" s="5"/>
    </row>
    <row r="5" spans="1:15" s="6" customFormat="1" ht="18" x14ac:dyDescent="0.25">
      <c r="A5" s="25" t="s">
        <v>1</v>
      </c>
      <c r="B5" s="27"/>
      <c r="C5" s="27"/>
      <c r="D5" s="27"/>
      <c r="E5" s="27"/>
      <c r="F5" s="27"/>
      <c r="G5" s="27"/>
      <c r="H5" s="27"/>
      <c r="I5" s="27"/>
    </row>
    <row r="6" spans="1:15" x14ac:dyDescent="0.2">
      <c r="A6" s="28"/>
      <c r="B6" s="28"/>
      <c r="C6" s="28"/>
      <c r="D6"/>
      <c r="E6"/>
      <c r="F6" s="29"/>
      <c r="G6" s="30"/>
      <c r="H6" s="30"/>
      <c r="I6" s="30"/>
    </row>
    <row r="7" spans="1:15" ht="18.75" customHeight="1" x14ac:dyDescent="0.2">
      <c r="A7" s="28"/>
      <c r="B7" s="28"/>
      <c r="C7" s="28"/>
      <c r="D7"/>
      <c r="E7"/>
      <c r="F7" s="29"/>
      <c r="G7" s="31" t="s">
        <v>2</v>
      </c>
      <c r="H7" s="57"/>
      <c r="I7" s="58"/>
    </row>
    <row r="8" spans="1:15" ht="12.75" customHeight="1" x14ac:dyDescent="0.2">
      <c r="A8"/>
      <c r="B8"/>
      <c r="C8"/>
      <c r="D8"/>
      <c r="E8"/>
      <c r="F8"/>
      <c r="G8"/>
      <c r="H8"/>
      <c r="I8"/>
    </row>
    <row r="9" spans="1:15" s="2" customFormat="1" ht="25.5" customHeight="1" x14ac:dyDescent="0.2">
      <c r="A9" s="32" t="s">
        <v>3</v>
      </c>
      <c r="B9" s="32" t="s">
        <v>4</v>
      </c>
      <c r="C9" s="32" t="s">
        <v>5</v>
      </c>
      <c r="D9" s="32" t="s">
        <v>6</v>
      </c>
      <c r="E9" s="32" t="s">
        <v>7</v>
      </c>
      <c r="F9" s="32" t="s">
        <v>8</v>
      </c>
      <c r="G9" s="32" t="s">
        <v>9</v>
      </c>
      <c r="H9" s="33" t="s">
        <v>10</v>
      </c>
      <c r="I9" s="32" t="s">
        <v>11</v>
      </c>
    </row>
    <row r="10" spans="1:15" x14ac:dyDescent="0.2">
      <c r="A10"/>
      <c r="B10"/>
      <c r="C10"/>
      <c r="D10"/>
      <c r="E10"/>
      <c r="F10"/>
      <c r="G10"/>
      <c r="H10"/>
      <c r="I10"/>
    </row>
    <row r="11" spans="1:15" ht="15.75" customHeight="1" x14ac:dyDescent="0.2">
      <c r="A11"/>
      <c r="B11" s="34" t="s">
        <v>12</v>
      </c>
      <c r="C11" s="78"/>
      <c r="D11" s="78"/>
      <c r="E11" s="78"/>
      <c r="F11" s="78"/>
      <c r="G11" s="78"/>
      <c r="H11" s="35"/>
      <c r="I11"/>
    </row>
    <row r="12" spans="1:15" customFormat="1" x14ac:dyDescent="0.2"/>
    <row r="13" spans="1:15" ht="30" customHeight="1" x14ac:dyDescent="0.2">
      <c r="A13" s="36">
        <v>1</v>
      </c>
      <c r="B13" s="7"/>
      <c r="C13" s="9"/>
      <c r="D13" s="11"/>
      <c r="E13" s="12"/>
      <c r="F13" s="13"/>
      <c r="G13" s="37">
        <f>D13+E13*1.0000001+F13*1.0000001</f>
        <v>0</v>
      </c>
      <c r="H13" s="38">
        <f>C13+G13+0.000004</f>
        <v>3.9999999999999998E-6</v>
      </c>
      <c r="I13" s="39">
        <f>IF(H13&lt;LARGE(H$13:H$17,3),"",H13)</f>
        <v>3.9999999999999998E-6</v>
      </c>
    </row>
    <row r="14" spans="1:15" ht="30" customHeight="1" x14ac:dyDescent="0.2">
      <c r="A14" s="40">
        <v>2</v>
      </c>
      <c r="B14" s="8"/>
      <c r="C14" s="9"/>
      <c r="D14" s="11"/>
      <c r="E14" s="12"/>
      <c r="F14" s="13"/>
      <c r="G14" s="37">
        <f>D14+E14*1.0000001+F14*1.0000001</f>
        <v>0</v>
      </c>
      <c r="H14" s="38">
        <f>C14+G14+0.000004</f>
        <v>3.9999999999999998E-6</v>
      </c>
      <c r="I14" s="39">
        <f>IF(H14&lt;LARGE(H$13:H$17,3),"",H14)</f>
        <v>3.9999999999999998E-6</v>
      </c>
      <c r="L14" s="3"/>
    </row>
    <row r="15" spans="1:15" ht="30" customHeight="1" x14ac:dyDescent="0.2">
      <c r="A15" s="40">
        <v>3</v>
      </c>
      <c r="B15" s="8"/>
      <c r="C15" s="9"/>
      <c r="D15" s="11"/>
      <c r="E15" s="12"/>
      <c r="F15" s="13"/>
      <c r="G15" s="37">
        <f>D15+E15*1.0000001+F15*1.0000001</f>
        <v>0</v>
      </c>
      <c r="H15" s="38">
        <f>C15+G15+0.000004</f>
        <v>3.9999999999999998E-6</v>
      </c>
      <c r="I15" s="39">
        <f>IF(H15&lt;LARGE(H$13:H$17,3),"",H15)</f>
        <v>3.9999999999999998E-6</v>
      </c>
      <c r="M15" s="3"/>
      <c r="O15" s="3"/>
    </row>
    <row r="16" spans="1:15" ht="30" customHeight="1" x14ac:dyDescent="0.2">
      <c r="A16" s="40">
        <v>4</v>
      </c>
      <c r="B16" s="8"/>
      <c r="C16" s="9"/>
      <c r="D16" s="11"/>
      <c r="E16" s="12"/>
      <c r="F16" s="13"/>
      <c r="G16" s="37">
        <f>D16+E16*1.0000001+F16*1.0000001</f>
        <v>0</v>
      </c>
      <c r="H16" s="38">
        <f>C16+G16+0.000004</f>
        <v>3.9999999999999998E-6</v>
      </c>
      <c r="I16" s="39">
        <f>IF(H16&lt;LARGE(H$13:H$17,3),"",H16)</f>
        <v>3.9999999999999998E-6</v>
      </c>
    </row>
    <row r="17" spans="1:9" ht="30" customHeight="1" thickBot="1" x14ac:dyDescent="0.25">
      <c r="A17" s="40">
        <v>5</v>
      </c>
      <c r="B17" s="9"/>
      <c r="C17" s="10"/>
      <c r="D17" s="11"/>
      <c r="E17" s="12"/>
      <c r="F17" s="13"/>
      <c r="G17" s="41">
        <f>D17+E17*1.0000001+F17*1.0000001</f>
        <v>0</v>
      </c>
      <c r="H17" s="38">
        <f>C17+G17+0.000004</f>
        <v>3.9999999999999998E-6</v>
      </c>
      <c r="I17" s="39">
        <f>IF(H17&lt;LARGE(H$13:H$17,3),"",H17)</f>
        <v>3.9999999999999998E-6</v>
      </c>
    </row>
    <row r="18" spans="1:9" ht="12.75" customHeight="1" x14ac:dyDescent="0.2">
      <c r="A18" s="42"/>
      <c r="B18" s="42"/>
      <c r="C18" s="42"/>
      <c r="D18" s="65" t="s">
        <v>13</v>
      </c>
      <c r="E18" s="65"/>
      <c r="F18" s="65"/>
      <c r="G18" s="65"/>
      <c r="H18" s="66"/>
      <c r="I18" s="59">
        <f>INT(SUM(I13:I17))</f>
        <v>0</v>
      </c>
    </row>
    <row r="19" spans="1:9" ht="13.5" customHeight="1" thickBot="1" x14ac:dyDescent="0.25">
      <c r="A19" s="42"/>
      <c r="B19" s="42"/>
      <c r="C19" s="42"/>
      <c r="D19" s="67"/>
      <c r="E19" s="67"/>
      <c r="F19" s="67"/>
      <c r="G19" s="67"/>
      <c r="H19" s="68"/>
      <c r="I19" s="60"/>
    </row>
    <row r="20" spans="1:9" ht="20.100000000000001" customHeight="1" x14ac:dyDescent="0.2">
      <c r="A20" s="43" t="s">
        <v>14</v>
      </c>
      <c r="B20" s="14"/>
      <c r="C20" s="15"/>
      <c r="D20" s="16"/>
      <c r="E20" s="17"/>
      <c r="F20" s="18"/>
      <c r="G20" s="44">
        <f>SUM(D20:F20)</f>
        <v>0</v>
      </c>
      <c r="H20" s="45">
        <f>SUM(C20,G20)</f>
        <v>0</v>
      </c>
      <c r="I20" s="46"/>
    </row>
    <row r="21" spans="1:9" ht="20.100000000000001" customHeight="1" x14ac:dyDescent="0.2">
      <c r="A21" s="43" t="s">
        <v>14</v>
      </c>
      <c r="B21" s="19"/>
      <c r="C21" s="20"/>
      <c r="D21" s="16"/>
      <c r="E21" s="17"/>
      <c r="F21" s="18"/>
      <c r="G21" s="47">
        <f>SUM(D21:F21)</f>
        <v>0</v>
      </c>
      <c r="H21" s="48">
        <f>SUM(C21,G21)</f>
        <v>0</v>
      </c>
      <c r="I21"/>
    </row>
    <row r="22" spans="1:9" x14ac:dyDescent="0.2">
      <c r="A22"/>
      <c r="B22"/>
      <c r="C22"/>
      <c r="D22"/>
      <c r="E22"/>
      <c r="F22"/>
      <c r="G22"/>
      <c r="H22"/>
      <c r="I22"/>
    </row>
    <row r="23" spans="1:9" ht="15.75" x14ac:dyDescent="0.2">
      <c r="A23"/>
      <c r="B23" s="34" t="s">
        <v>15</v>
      </c>
      <c r="C23" s="78"/>
      <c r="D23" s="78"/>
      <c r="E23" s="78"/>
      <c r="F23" s="78"/>
      <c r="G23" s="78"/>
      <c r="H23" s="35"/>
      <c r="I23" s="49"/>
    </row>
    <row r="24" spans="1:9" x14ac:dyDescent="0.2">
      <c r="A24"/>
      <c r="B24"/>
      <c r="C24"/>
      <c r="D24"/>
      <c r="E24"/>
      <c r="F24"/>
      <c r="G24"/>
      <c r="H24"/>
      <c r="I24"/>
    </row>
    <row r="25" spans="1:9" ht="30" customHeight="1" x14ac:dyDescent="0.2">
      <c r="A25" s="40">
        <v>1</v>
      </c>
      <c r="B25" s="9"/>
      <c r="C25" s="9"/>
      <c r="D25" s="11"/>
      <c r="E25" s="12"/>
      <c r="F25" s="13"/>
      <c r="G25" s="37">
        <f>D25+E25*1.0000001+F25*1.0000001</f>
        <v>0</v>
      </c>
      <c r="H25" s="50">
        <f>C25+G25+0.000004</f>
        <v>3.9999999999999998E-6</v>
      </c>
      <c r="I25" s="39">
        <f>IF(H25&lt;LARGE(H$25:H$29,3),"",H25)</f>
        <v>3.9999999999999998E-6</v>
      </c>
    </row>
    <row r="26" spans="1:9" ht="30" customHeight="1" x14ac:dyDescent="0.2">
      <c r="A26" s="40">
        <v>2</v>
      </c>
      <c r="B26" s="9"/>
      <c r="C26" s="9"/>
      <c r="D26" s="11"/>
      <c r="E26" s="12"/>
      <c r="F26" s="13"/>
      <c r="G26" s="37">
        <f>D26+E26*1.0000001+F26*1.0000001</f>
        <v>0</v>
      </c>
      <c r="H26" s="50">
        <f>C26+G26+0.000004</f>
        <v>3.9999999999999998E-6</v>
      </c>
      <c r="I26" s="39">
        <f>IF(H26&lt;LARGE(H$25:H$29,3),"",H26)</f>
        <v>3.9999999999999998E-6</v>
      </c>
    </row>
    <row r="27" spans="1:9" ht="30" customHeight="1" x14ac:dyDescent="0.2">
      <c r="A27" s="40">
        <v>3</v>
      </c>
      <c r="B27" s="9"/>
      <c r="C27" s="9"/>
      <c r="D27" s="11"/>
      <c r="E27" s="12"/>
      <c r="F27" s="13"/>
      <c r="G27" s="37">
        <f>D27+E27*1.0000001+F27*1.0000001</f>
        <v>0</v>
      </c>
      <c r="H27" s="50">
        <f>C27+G27+0.000004</f>
        <v>3.9999999999999998E-6</v>
      </c>
      <c r="I27" s="39">
        <f>IF(H27&lt;LARGE(H$25:H$29,3),"",H27)</f>
        <v>3.9999999999999998E-6</v>
      </c>
    </row>
    <row r="28" spans="1:9" ht="30" customHeight="1" x14ac:dyDescent="0.2">
      <c r="A28" s="40">
        <v>4</v>
      </c>
      <c r="B28" s="9"/>
      <c r="C28" s="9"/>
      <c r="D28" s="11"/>
      <c r="E28" s="12"/>
      <c r="F28" s="13"/>
      <c r="G28" s="37">
        <f>D28+E28*1.0000001+F28*1.0000001</f>
        <v>0</v>
      </c>
      <c r="H28" s="50">
        <f>C28+G28+0.000004</f>
        <v>3.9999999999999998E-6</v>
      </c>
      <c r="I28" s="39">
        <f>IF(H28&lt;LARGE(H$25:H$29,3),"",H28)</f>
        <v>3.9999999999999998E-6</v>
      </c>
    </row>
    <row r="29" spans="1:9" ht="30" customHeight="1" thickBot="1" x14ac:dyDescent="0.25">
      <c r="A29" s="40">
        <v>5</v>
      </c>
      <c r="B29" s="9"/>
      <c r="C29" s="9"/>
      <c r="D29" s="11"/>
      <c r="E29" s="12"/>
      <c r="F29" s="13"/>
      <c r="G29" s="37">
        <f>D29+E29*1.0000001+F29*1.0000001</f>
        <v>0</v>
      </c>
      <c r="H29" s="50">
        <f>C29+G29+0.000004</f>
        <v>3.9999999999999998E-6</v>
      </c>
      <c r="I29" s="39">
        <f>IF(H29&lt;LARGE(H$25:H$29,3),"",H29)</f>
        <v>3.9999999999999998E-6</v>
      </c>
    </row>
    <row r="30" spans="1:9" ht="12.75" customHeight="1" x14ac:dyDescent="0.2">
      <c r="A30"/>
      <c r="B30"/>
      <c r="C30"/>
      <c r="D30" s="65" t="s">
        <v>16</v>
      </c>
      <c r="E30" s="65"/>
      <c r="F30" s="65"/>
      <c r="G30" s="65"/>
      <c r="H30" s="66"/>
      <c r="I30" s="59">
        <f>INT(SUM(I25:I29))</f>
        <v>0</v>
      </c>
    </row>
    <row r="31" spans="1:9" ht="13.5" customHeight="1" thickBot="1" x14ac:dyDescent="0.25">
      <c r="A31"/>
      <c r="B31"/>
      <c r="C31"/>
      <c r="D31" s="67"/>
      <c r="E31" s="67"/>
      <c r="F31" s="67"/>
      <c r="G31" s="67"/>
      <c r="H31" s="68"/>
      <c r="I31" s="60"/>
    </row>
    <row r="32" spans="1:9" ht="20.100000000000001" customHeight="1" x14ac:dyDescent="0.2">
      <c r="A32" s="43" t="s">
        <v>14</v>
      </c>
      <c r="B32" s="14"/>
      <c r="C32" s="15"/>
      <c r="D32" s="16"/>
      <c r="E32" s="17"/>
      <c r="F32" s="18"/>
      <c r="G32" s="44">
        <f>SUM(D32:F32)</f>
        <v>0</v>
      </c>
      <c r="H32" s="45">
        <f>SUM(C32,G32)</f>
        <v>0</v>
      </c>
      <c r="I32" s="46"/>
    </row>
    <row r="33" spans="1:9" ht="20.100000000000001" customHeight="1" x14ac:dyDescent="0.2">
      <c r="A33" s="43" t="s">
        <v>14</v>
      </c>
      <c r="B33" s="19"/>
      <c r="C33" s="20"/>
      <c r="D33" s="16"/>
      <c r="E33" s="17"/>
      <c r="F33" s="18"/>
      <c r="G33" s="47">
        <f>SUM(D33:F33)</f>
        <v>0</v>
      </c>
      <c r="H33" s="45">
        <f>SUM(C33,G33)</f>
        <v>0</v>
      </c>
      <c r="I33" s="51"/>
    </row>
    <row r="34" spans="1:9" x14ac:dyDescent="0.2">
      <c r="A34"/>
      <c r="B34"/>
      <c r="C34"/>
      <c r="D34"/>
      <c r="E34"/>
      <c r="F34"/>
      <c r="G34"/>
      <c r="H34"/>
      <c r="I34"/>
    </row>
    <row r="35" spans="1:9" x14ac:dyDescent="0.2">
      <c r="A35"/>
      <c r="B35" s="21"/>
      <c r="C35" s="52"/>
      <c r="D35"/>
      <c r="E35" s="61"/>
      <c r="F35" s="62"/>
      <c r="G35" s="62"/>
      <c r="H35" s="62"/>
      <c r="I35"/>
    </row>
    <row r="36" spans="1:9" x14ac:dyDescent="0.2">
      <c r="A36"/>
      <c r="B36" s="53" t="s">
        <v>17</v>
      </c>
      <c r="C36" s="54"/>
      <c r="D36"/>
      <c r="E36" s="63" t="s">
        <v>18</v>
      </c>
      <c r="F36" s="64"/>
      <c r="G36" s="64"/>
      <c r="H36" s="64"/>
      <c r="I36"/>
    </row>
    <row r="37" spans="1:9" x14ac:dyDescent="0.2">
      <c r="A37"/>
      <c r="B37" s="54"/>
      <c r="C37" s="54"/>
      <c r="D37"/>
      <c r="E37"/>
      <c r="F37" s="55"/>
      <c r="G37" s="55"/>
      <c r="H37" s="55"/>
      <c r="I37"/>
    </row>
    <row r="38" spans="1:9" x14ac:dyDescent="0.2">
      <c r="A38" s="56" t="s">
        <v>19</v>
      </c>
      <c r="B38"/>
      <c r="C38"/>
      <c r="D38"/>
      <c r="E38"/>
      <c r="F38"/>
      <c r="G38"/>
      <c r="H38"/>
      <c r="I38"/>
    </row>
    <row r="39" spans="1:9" x14ac:dyDescent="0.2">
      <c r="A39" s="69"/>
      <c r="B39" s="70"/>
      <c r="C39" s="70"/>
      <c r="D39" s="70"/>
      <c r="E39" s="70"/>
      <c r="F39" s="70"/>
      <c r="G39" s="70"/>
      <c r="H39" s="70"/>
      <c r="I39" s="71"/>
    </row>
    <row r="40" spans="1:9" x14ac:dyDescent="0.2">
      <c r="A40" s="72"/>
      <c r="B40" s="73"/>
      <c r="C40" s="73"/>
      <c r="D40" s="73"/>
      <c r="E40" s="73"/>
      <c r="F40" s="73"/>
      <c r="G40" s="73"/>
      <c r="H40" s="73"/>
      <c r="I40" s="74"/>
    </row>
    <row r="41" spans="1:9" x14ac:dyDescent="0.2">
      <c r="A41" s="72"/>
      <c r="B41" s="73"/>
      <c r="C41" s="73"/>
      <c r="D41" s="73"/>
      <c r="E41" s="73"/>
      <c r="F41" s="73"/>
      <c r="G41" s="73"/>
      <c r="H41" s="73"/>
      <c r="I41" s="74"/>
    </row>
    <row r="42" spans="1:9" x14ac:dyDescent="0.2">
      <c r="A42" s="72"/>
      <c r="B42" s="73"/>
      <c r="C42" s="73"/>
      <c r="D42" s="73"/>
      <c r="E42" s="73"/>
      <c r="F42" s="73"/>
      <c r="G42" s="73"/>
      <c r="H42" s="73"/>
      <c r="I42" s="74"/>
    </row>
    <row r="43" spans="1:9" x14ac:dyDescent="0.2">
      <c r="A43" s="72"/>
      <c r="B43" s="73"/>
      <c r="C43" s="73"/>
      <c r="D43" s="73"/>
      <c r="E43" s="73"/>
      <c r="F43" s="73"/>
      <c r="G43" s="73"/>
      <c r="H43" s="73"/>
      <c r="I43" s="74"/>
    </row>
    <row r="44" spans="1:9" ht="12.75" customHeight="1" x14ac:dyDescent="0.2">
      <c r="A44" s="75"/>
      <c r="B44" s="76"/>
      <c r="C44" s="76"/>
      <c r="D44" s="76"/>
      <c r="E44" s="76"/>
      <c r="F44" s="76"/>
      <c r="G44" s="76"/>
      <c r="H44" s="76"/>
      <c r="I44" s="77"/>
    </row>
  </sheetData>
  <sheetProtection algorithmName="SHA-512" hashValue="ILT144QS9LJvOJO/nttmK8ugHgAhODhIi7AcUXOoPVnno2QvuqOXmZtEdETrtcEwyNAmyXPsOLi4theUzLKVQw==" saltValue="eMVBSs8ezffUzpfrnaXnKg==" spinCount="100000" sheet="1" objects="1" scenarios="1"/>
  <customSheetViews>
    <customSheetView guid="{69AC1694-9ED5-4E56-9CBC-B5BE03747D3C}" showPageBreaks="1">
      <selection activeCell="A49" sqref="A49:I56"/>
      <pageMargins left="0" right="0" top="0" bottom="0" header="0" footer="0"/>
      <pageSetup paperSize="9" orientation="portrait" horizontalDpi="4294967293" r:id="rId1"/>
      <headerFooter alignWithMargins="0"/>
    </customSheetView>
  </customSheetViews>
  <mergeCells count="10">
    <mergeCell ref="A39:I44"/>
    <mergeCell ref="D30:H31"/>
    <mergeCell ref="I30:I31"/>
    <mergeCell ref="C11:G11"/>
    <mergeCell ref="C23:G23"/>
    <mergeCell ref="H7:I7"/>
    <mergeCell ref="I18:I19"/>
    <mergeCell ref="E35:H35"/>
    <mergeCell ref="E36:H36"/>
    <mergeCell ref="D18:H19"/>
  </mergeCells>
  <phoneticPr fontId="1" type="noConversion"/>
  <conditionalFormatting sqref="C11 C23">
    <cfRule type="cellIs" dxfId="5" priority="14" stopIfTrue="1" operator="notEqual">
      <formula>0</formula>
    </cfRule>
  </conditionalFormatting>
  <conditionalFormatting sqref="D13:F17">
    <cfRule type="cellIs" dxfId="4" priority="1" stopIfTrue="1" operator="notEqual">
      <formula>0</formula>
    </cfRule>
  </conditionalFormatting>
  <conditionalFormatting sqref="D20:F21">
    <cfRule type="cellIs" dxfId="3" priority="7" stopIfTrue="1" operator="notEqual">
      <formula>0</formula>
    </cfRule>
  </conditionalFormatting>
  <conditionalFormatting sqref="D25:F29">
    <cfRule type="cellIs" dxfId="2" priority="9" stopIfTrue="1" operator="notEqual">
      <formula>0</formula>
    </cfRule>
  </conditionalFormatting>
  <conditionalFormatting sqref="D32:F33">
    <cfRule type="cellIs" dxfId="1" priority="5" stopIfTrue="1" operator="notEqual">
      <formula>0</formula>
    </cfRule>
  </conditionalFormatting>
  <conditionalFormatting sqref="I18:I19 I30:I31">
    <cfRule type="cellIs" dxfId="0" priority="15" stopIfTrue="1" operator="between">
      <formula>1200</formula>
      <formula>800</formula>
    </cfRule>
  </conditionalFormatting>
  <pageMargins left="0.59055118110236227" right="0.19685039370078741" top="0.39370078740157483" bottom="0" header="0.31496062992125984" footer="0"/>
  <pageSetup paperSize="9" orientation="portrait" horizontalDpi="4294967293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Rubberduck Enterprises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Rubberduck</dc:creator>
  <cp:keywords/>
  <dc:description/>
  <cp:lastModifiedBy>Thomas Maier</cp:lastModifiedBy>
  <cp:revision/>
  <dcterms:created xsi:type="dcterms:W3CDTF">2006-01-30T14:10:07Z</dcterms:created>
  <dcterms:modified xsi:type="dcterms:W3CDTF">2026-08-13T16:06:03Z</dcterms:modified>
  <cp:category/>
  <cp:contentStatus/>
</cp:coreProperties>
</file>